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Martin\Documents\Shuffleboard\FSA\KOR\"/>
    </mc:Choice>
  </mc:AlternateContent>
  <xr:revisionPtr revIDLastSave="0" documentId="13_ncr:1_{7EB4B7CC-DCCA-4F25-B0E9-E1E3E9E22E96}" xr6:coauthVersionLast="36" xr6:coauthVersionMax="47" xr10:uidLastSave="{00000000-0000-0000-0000-000000000000}"/>
  <workbookProtection lockStructure="1"/>
  <bookViews>
    <workbookView xWindow="-90" yWindow="7320" windowWidth="11715" windowHeight="12330" xr2:uid="{00000000-000D-0000-FFFF-FFFF00000000}"/>
  </bookViews>
  <sheets>
    <sheet name="Sheet1" sheetId="1" r:id="rId1"/>
    <sheet name="Sheet2" sheetId="2" r:id="rId2"/>
    <sheet name="Sheet3" sheetId="3" r:id="rId3"/>
  </sheets>
  <calcPr calcId="191029"/>
</workbook>
</file>

<file path=xl/calcChain.xml><?xml version="1.0" encoding="utf-8"?>
<calcChain xmlns="http://schemas.openxmlformats.org/spreadsheetml/2006/main">
  <c r="M24" i="1" l="1"/>
  <c r="M30" i="1" l="1"/>
  <c r="M28" i="1"/>
  <c r="M26" i="1"/>
  <c r="M23" i="1"/>
  <c r="M25" i="1" l="1"/>
  <c r="M27" i="1" s="1"/>
  <c r="M29" i="1" s="1"/>
  <c r="M31" i="1" s="1"/>
  <c r="M33" i="1" s="1"/>
  <c r="P40" i="1" l="1"/>
  <c r="O38" i="1"/>
  <c r="O37" i="1"/>
  <c r="O36" i="1"/>
  <c r="B40" i="1"/>
  <c r="G38" i="1"/>
  <c r="O35" i="1"/>
  <c r="G35" i="1"/>
  <c r="G37" i="1"/>
  <c r="G36" i="1"/>
  <c r="G39" i="1" l="1"/>
  <c r="O39" i="1"/>
  <c r="J40" i="1" l="1"/>
</calcChain>
</file>

<file path=xl/sharedStrings.xml><?xml version="1.0" encoding="utf-8"?>
<sst xmlns="http://schemas.openxmlformats.org/spreadsheetml/2006/main" count="77" uniqueCount="71">
  <si>
    <t>Tournament Number:</t>
  </si>
  <si>
    <t>Tournament Dates:</t>
  </si>
  <si>
    <t>Host Club:</t>
  </si>
  <si>
    <t>No. of Players in this Division:</t>
  </si>
  <si>
    <t>Sponsors:</t>
  </si>
  <si>
    <t>Other Donors:</t>
  </si>
  <si>
    <t>Place an X in the appropriate boxes below.</t>
  </si>
  <si>
    <t>DOUBLES</t>
  </si>
  <si>
    <t>AMATEUR</t>
  </si>
  <si>
    <t>DRAW</t>
  </si>
  <si>
    <t>ANY</t>
  </si>
  <si>
    <t>MAIN</t>
  </si>
  <si>
    <t>1st</t>
  </si>
  <si>
    <t>2nd</t>
  </si>
  <si>
    <t>3rd</t>
  </si>
  <si>
    <t>4th</t>
  </si>
  <si>
    <t>CONSOLATION</t>
  </si>
  <si>
    <t>FSA FINANCIAL REPORT FOR DISTRICT TOURNAMENTS</t>
  </si>
  <si>
    <t>(To be Completed by the Director)</t>
  </si>
  <si>
    <t>PRO</t>
  </si>
  <si>
    <t>NO2PROS</t>
  </si>
  <si>
    <t>2.	Prorated Share of Tournament Director’s Fee:</t>
  </si>
  <si>
    <t>3. Line 1 Minus Line 2:</t>
  </si>
  <si>
    <t>5. Line 3 Minus Line 4</t>
  </si>
  <si>
    <t>7. Line 5 Minus Line 6:</t>
  </si>
  <si>
    <t>9. Line 7 Minus Line 8:</t>
  </si>
  <si>
    <t>10. Sponsor Money for this Division (must use 100% of Sponsor Money)</t>
  </si>
  <si>
    <t>When there is more than one tournament Division, amounts are prorated among all Divisions; e.g. if there are twice as many Pros as Amateurs, then twice as much of the Director’s Fee will be charged against the Pros Division.</t>
  </si>
  <si>
    <t>Bryan Marshman, WCD Treasurer</t>
  </si>
  <si>
    <t xml:space="preserve">      c/o Betty Bober</t>
  </si>
  <si>
    <t xml:space="preserve">     100 Crane Rd</t>
  </si>
  <si>
    <t>Clearwater, FL 33764</t>
  </si>
  <si>
    <t>rev. Sept. 2026</t>
  </si>
  <si>
    <t>Please send one copy of each Division report with one check payable to WCD for the total amount due to:</t>
  </si>
  <si>
    <t>When there are two or more divisions, use a separate form for each division.</t>
  </si>
  <si>
    <t>11. Add Amounts on Line 9 and 10 = Prize Money for this Division</t>
  </si>
  <si>
    <t>Entry Fee:</t>
  </si>
  <si>
    <t>1. Total Entry Fees Collected from this Division</t>
  </si>
  <si>
    <t>Tournament Director's Fee:</t>
  </si>
  <si>
    <t>Name &amp; Phone of Person Submitting Form:</t>
  </si>
  <si>
    <t>District Fee:</t>
  </si>
  <si>
    <t>Host Club's Share:</t>
  </si>
  <si>
    <t>Note:</t>
  </si>
  <si>
    <t>4. District Fee x Number of Players in this Division</t>
  </si>
  <si>
    <t>6. Host Club’s Share x Number of Players in this Division</t>
  </si>
  <si>
    <t xml:space="preserve"> Line 11 X 0.2 =  </t>
  </si>
  <si>
    <t xml:space="preserve">Line 11 X 0.175 =  </t>
  </si>
  <si>
    <t xml:space="preserve">Line 11 X 0.15 =  </t>
  </si>
  <si>
    <t xml:space="preserve">Line 11 X 0.125 =  </t>
  </si>
  <si>
    <t xml:space="preserve"> Line 11 X 0.125 =  </t>
  </si>
  <si>
    <t xml:space="preserve">Line 11 X 0.1 =  </t>
  </si>
  <si>
    <t xml:space="preserve">Line 11 X 0.075 =  </t>
  </si>
  <si>
    <t xml:space="preserve">Line 11 X 0.05 =  </t>
  </si>
  <si>
    <t xml:space="preserve">Total:  </t>
  </si>
  <si>
    <t xml:space="preserve">Grand Total:  </t>
  </si>
  <si>
    <t>Format:</t>
  </si>
  <si>
    <t>MEN</t>
  </si>
  <si>
    <t>LADIES</t>
  </si>
  <si>
    <t>MIXED</t>
  </si>
  <si>
    <t>SINGLES</t>
  </si>
  <si>
    <t>OPEN</t>
  </si>
  <si>
    <t>Skill Level:</t>
  </si>
  <si>
    <t>Gender:</t>
  </si>
  <si>
    <t>TD Fee Per Player:</t>
  </si>
  <si>
    <t>8. Tournament Director Fee Per Player</t>
  </si>
  <si>
    <r>
      <t xml:space="preserve">Total No. of Players in </t>
    </r>
    <r>
      <rPr>
        <u/>
        <sz val="10"/>
        <color theme="1"/>
        <rFont val="Calibri"/>
        <family val="2"/>
        <scheme val="minor"/>
      </rPr>
      <t>All</t>
    </r>
    <r>
      <rPr>
        <sz val="10"/>
        <color theme="1"/>
        <rFont val="Calibri"/>
        <family val="2"/>
        <scheme val="minor"/>
      </rPr>
      <t xml:space="preserve"> Divisions:</t>
    </r>
  </si>
  <si>
    <t>Blue-shaded fields: required entries for calculations. Default values can be changed or zeroed.</t>
  </si>
  <si>
    <t>!! MAKE A FILE COPY BEFORE FILLING IN !!</t>
  </si>
  <si>
    <t>Green-shaded fields: editable text entry. Grey-shaded fields: calculated.</t>
  </si>
  <si>
    <t>MINGLES</t>
  </si>
  <si>
    <t>Payouts for 4th place in Main and Consolation are rounded down to solve rounding errors, but they can be edited to fixed amounts instead of calculated if needed. But never edit it in the original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</si>
</sst>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quot;$&quot;#,##0.00;[Red]&quot;$&quot;#,##0.00"/>
    <numFmt numFmtId="165" formatCode="&quot;$&quot;#,##0.00"/>
  </numFmts>
  <fonts count="15" x14ac:knownFonts="1">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sz val="16"/>
      <color theme="1"/>
      <name val="Calibri"/>
      <family val="2"/>
      <scheme val="minor"/>
    </font>
    <font>
      <sz val="9"/>
      <color theme="1"/>
      <name val="Calibri"/>
      <family val="2"/>
      <scheme val="minor"/>
    </font>
    <font>
      <u/>
      <sz val="10"/>
      <color theme="1"/>
      <name val="Calibri"/>
      <family val="2"/>
      <scheme val="minor"/>
    </font>
    <font>
      <sz val="11"/>
      <color rgb="FFFF0000"/>
      <name val="Calibri"/>
      <family val="2"/>
      <scheme val="minor"/>
    </font>
    <font>
      <b/>
      <sz val="10"/>
      <color theme="1"/>
      <name val="Calibri"/>
      <family val="2"/>
      <scheme val="minor"/>
    </font>
    <font>
      <b/>
      <sz val="8"/>
      <color theme="1"/>
      <name val="Calibri"/>
      <family val="2"/>
      <scheme val="minor"/>
    </font>
    <font>
      <sz val="16"/>
      <color theme="6" tint="0.79998168889431442"/>
      <name val="Calibri"/>
      <family val="2"/>
      <scheme val="minor"/>
    </font>
    <font>
      <b/>
      <sz val="11"/>
      <color rgb="FFFF000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rgb="FFFF0000"/>
      </top>
      <bottom/>
      <diagonal/>
    </border>
    <border>
      <left style="thin">
        <color rgb="FFFF0000"/>
      </left>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style="thin">
        <color rgb="FFFF0000"/>
      </top>
      <bottom/>
      <diagonal/>
    </border>
    <border>
      <left/>
      <right style="thin">
        <color rgb="FFFF0000"/>
      </right>
      <top/>
      <bottom style="thin">
        <color rgb="FFFF0000"/>
      </bottom>
      <diagonal/>
    </border>
  </borders>
  <cellStyleXfs count="1">
    <xf numFmtId="0" fontId="0" fillId="0" borderId="0"/>
  </cellStyleXfs>
  <cellXfs count="109">
    <xf numFmtId="0" fontId="0" fillId="0" borderId="0" xfId="0"/>
    <xf numFmtId="0" fontId="3" fillId="0" borderId="0" xfId="0" applyFont="1"/>
    <xf numFmtId="6" fontId="0" fillId="0" borderId="0" xfId="0" applyNumberFormat="1"/>
    <xf numFmtId="0" fontId="0" fillId="0" borderId="0" xfId="0" applyAlignment="1">
      <alignment vertical="center"/>
    </xf>
    <xf numFmtId="0" fontId="4"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0" fillId="0" borderId="10" xfId="0" applyBorder="1"/>
    <xf numFmtId="0" fontId="2" fillId="0" borderId="0" xfId="0" applyFont="1" applyFill="1" applyBorder="1" applyAlignment="1">
      <alignment horizontal="center" vertical="top"/>
    </xf>
    <xf numFmtId="0" fontId="2" fillId="0" borderId="6" xfId="0" applyFont="1" applyFill="1" applyBorder="1" applyAlignment="1" applyProtection="1">
      <protection locked="0"/>
    </xf>
    <xf numFmtId="0" fontId="2" fillId="0" borderId="3" xfId="0" applyFont="1" applyFill="1" applyBorder="1" applyAlignment="1" applyProtection="1">
      <alignment vertical="center"/>
    </xf>
    <xf numFmtId="0" fontId="2" fillId="0" borderId="1" xfId="0" applyFont="1" applyBorder="1" applyAlignment="1">
      <alignment horizontal="center" vertical="center"/>
    </xf>
    <xf numFmtId="0" fontId="2"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3" fillId="2" borderId="1" xfId="0" applyFont="1" applyFill="1" applyBorder="1" applyAlignment="1" applyProtection="1">
      <alignment horizontal="center" vertical="center"/>
      <protection locked="0"/>
    </xf>
    <xf numFmtId="0" fontId="0" fillId="0" borderId="0" xfId="0" applyProtection="1">
      <protection locked="0"/>
    </xf>
    <xf numFmtId="0" fontId="0" fillId="2" borderId="3" xfId="0" applyFill="1" applyBorder="1" applyAlignment="1" applyProtection="1">
      <alignment horizontal="left" vertical="center"/>
      <protection locked="0"/>
    </xf>
    <xf numFmtId="0" fontId="0" fillId="2" borderId="4" xfId="0" applyFill="1" applyBorder="1" applyAlignment="1" applyProtection="1">
      <alignment horizontal="left" vertical="center"/>
      <protection locked="0"/>
    </xf>
    <xf numFmtId="0" fontId="0" fillId="2" borderId="5" xfId="0" applyFill="1" applyBorder="1" applyAlignment="1" applyProtection="1">
      <alignment horizontal="left" vertical="center"/>
      <protection locked="0"/>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3" borderId="3"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1" fontId="2" fillId="3" borderId="3" xfId="0" applyNumberFormat="1" applyFont="1" applyFill="1" applyBorder="1" applyAlignment="1" applyProtection="1">
      <alignment horizontal="center" vertical="center"/>
      <protection locked="0"/>
    </xf>
    <xf numFmtId="1" fontId="2" fillId="3" borderId="5" xfId="0" applyNumberFormat="1" applyFont="1" applyFill="1" applyBorder="1" applyAlignment="1" applyProtection="1">
      <alignment horizontal="center" vertical="center"/>
      <protection locked="0"/>
    </xf>
    <xf numFmtId="0" fontId="2" fillId="0" borderId="3"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165" fontId="2" fillId="3" borderId="3" xfId="0" applyNumberFormat="1" applyFont="1" applyFill="1" applyBorder="1" applyAlignment="1" applyProtection="1">
      <alignment horizontal="right" vertical="center"/>
      <protection locked="0"/>
    </xf>
    <xf numFmtId="165" fontId="2" fillId="3" borderId="5" xfId="0" applyNumberFormat="1" applyFont="1" applyFill="1" applyBorder="1" applyAlignment="1" applyProtection="1">
      <alignment horizontal="right" vertical="center"/>
      <protection locked="0"/>
    </xf>
    <xf numFmtId="0" fontId="2" fillId="0" borderId="4" xfId="0" applyFont="1" applyFill="1" applyBorder="1" applyAlignment="1" applyProtection="1">
      <alignment horizontal="center" vertical="center"/>
    </xf>
    <xf numFmtId="0" fontId="2" fillId="2" borderId="3"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center"/>
      <protection locked="0"/>
    </xf>
    <xf numFmtId="0" fontId="2" fillId="2" borderId="5" xfId="0" applyFont="1" applyFill="1" applyBorder="1" applyAlignment="1" applyProtection="1">
      <alignment horizontal="center"/>
      <protection locked="0"/>
    </xf>
    <xf numFmtId="0" fontId="2" fillId="0" borderId="3" xfId="0" applyFont="1" applyFill="1" applyBorder="1" applyAlignment="1">
      <alignment horizontal="center" vertical="top"/>
    </xf>
    <xf numFmtId="0" fontId="2" fillId="0" borderId="4" xfId="0" applyFont="1" applyFill="1" applyBorder="1" applyAlignment="1">
      <alignment horizontal="center" vertical="top"/>
    </xf>
    <xf numFmtId="0" fontId="2" fillId="0" borderId="5" xfId="0" applyFont="1" applyFill="1" applyBorder="1" applyAlignment="1">
      <alignment horizontal="center" vertical="top"/>
    </xf>
    <xf numFmtId="0" fontId="0" fillId="0" borderId="0" xfId="0" applyAlignment="1">
      <alignment horizontal="center" vertical="center"/>
    </xf>
    <xf numFmtId="0" fontId="0" fillId="0" borderId="1" xfId="0" applyFont="1" applyBorder="1" applyAlignment="1">
      <alignment horizontal="left" vertical="center" wrapText="1" indent="1"/>
    </xf>
    <xf numFmtId="0" fontId="0" fillId="2" borderId="9" xfId="0" applyFill="1" applyBorder="1" applyAlignment="1" applyProtection="1">
      <alignment horizontal="center"/>
      <protection locked="0"/>
    </xf>
    <xf numFmtId="0" fontId="0" fillId="2" borderId="10"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xf numFmtId="0" fontId="0" fillId="2" borderId="7" xfId="0" applyFill="1"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0" fillId="2" borderId="8" xfId="0" applyFill="1" applyBorder="1" applyAlignment="1" applyProtection="1">
      <alignment horizontal="center" vertical="center" wrapText="1"/>
      <protection locked="0"/>
    </xf>
    <xf numFmtId="0" fontId="0" fillId="2" borderId="2" xfId="0" applyFill="1" applyBorder="1" applyAlignment="1" applyProtection="1">
      <alignment horizontal="center" vertical="center" wrapText="1"/>
      <protection locked="0"/>
    </xf>
    <xf numFmtId="0" fontId="0" fillId="2" borderId="0" xfId="0" applyFill="1" applyBorder="1" applyAlignment="1" applyProtection="1">
      <alignment horizontal="center" vertical="center" wrapText="1"/>
      <protection locked="0"/>
    </xf>
    <xf numFmtId="0" fontId="0" fillId="2" borderId="12" xfId="0" applyFill="1" applyBorder="1" applyAlignment="1" applyProtection="1">
      <alignment horizontal="center" vertical="center" wrapText="1"/>
      <protection locked="0"/>
    </xf>
    <xf numFmtId="0" fontId="2" fillId="0" borderId="3" xfId="0" applyFont="1" applyBorder="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165" fontId="3" fillId="4" borderId="3" xfId="0" applyNumberFormat="1" applyFont="1" applyFill="1" applyBorder="1" applyAlignment="1">
      <alignment horizontal="center"/>
    </xf>
    <xf numFmtId="165" fontId="3" fillId="4" borderId="5" xfId="0" applyNumberFormat="1" applyFont="1" applyFill="1" applyBorder="1" applyAlignment="1">
      <alignment horizont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6" xfId="0" applyFont="1" applyBorder="1" applyAlignment="1">
      <alignment horizontal="right" vertical="center"/>
    </xf>
    <xf numFmtId="0" fontId="2" fillId="0" borderId="8" xfId="0" applyFont="1" applyBorder="1" applyAlignment="1">
      <alignment horizontal="right" vertical="center"/>
    </xf>
    <xf numFmtId="165" fontId="3" fillId="3" borderId="7" xfId="0" applyNumberFormat="1" applyFont="1" applyFill="1" applyBorder="1" applyAlignment="1" applyProtection="1">
      <alignment horizontal="center"/>
      <protection locked="0"/>
    </xf>
    <xf numFmtId="165" fontId="3" fillId="3" borderId="8" xfId="0" applyNumberFormat="1" applyFont="1" applyFill="1" applyBorder="1" applyAlignment="1" applyProtection="1">
      <alignment horizontal="center"/>
      <protection locked="0"/>
    </xf>
    <xf numFmtId="165" fontId="3" fillId="3" borderId="21" xfId="0" applyNumberFormat="1" applyFont="1" applyFill="1" applyBorder="1" applyAlignment="1" applyProtection="1">
      <alignment horizontal="center"/>
      <protection locked="0"/>
    </xf>
    <xf numFmtId="165" fontId="3" fillId="3" borderId="22" xfId="0" applyNumberFormat="1" applyFont="1" applyFill="1" applyBorder="1" applyAlignment="1" applyProtection="1">
      <alignment horizontal="center"/>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10" fillId="4" borderId="3" xfId="0" applyNumberFormat="1" applyFont="1" applyFill="1" applyBorder="1" applyAlignment="1">
      <alignment horizontal="center"/>
    </xf>
    <xf numFmtId="164" fontId="10" fillId="4" borderId="4" xfId="0" applyNumberFormat="1" applyFont="1" applyFill="1" applyBorder="1" applyAlignment="1">
      <alignment horizontal="center"/>
    </xf>
    <xf numFmtId="164" fontId="10" fillId="4" borderId="5"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0" fillId="4" borderId="3" xfId="0" applyNumberFormat="1" applyFill="1" applyBorder="1" applyAlignment="1">
      <alignment horizontal="center"/>
    </xf>
    <xf numFmtId="164" fontId="0" fillId="4" borderId="4" xfId="0" applyNumberFormat="1" applyFill="1" applyBorder="1" applyAlignment="1">
      <alignment horizontal="center"/>
    </xf>
    <xf numFmtId="164" fontId="0" fillId="4" borderId="5" xfId="0" applyNumberFormat="1" applyFill="1" applyBorder="1" applyAlignment="1">
      <alignment horizontal="center"/>
    </xf>
    <xf numFmtId="164" fontId="0" fillId="3" borderId="3" xfId="0" applyNumberFormat="1" applyFill="1" applyBorder="1" applyAlignment="1" applyProtection="1">
      <alignment horizontal="center"/>
      <protection locked="0"/>
    </xf>
    <xf numFmtId="164" fontId="0" fillId="3" borderId="4" xfId="0" applyNumberFormat="1" applyFill="1" applyBorder="1" applyAlignment="1" applyProtection="1">
      <alignment horizontal="center"/>
      <protection locked="0"/>
    </xf>
    <xf numFmtId="164" fontId="0" fillId="3" borderId="5" xfId="0" applyNumberFormat="1" applyFill="1" applyBorder="1" applyAlignment="1" applyProtection="1">
      <alignment horizontal="center"/>
      <protection locked="0"/>
    </xf>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8" xfId="0" applyFont="1" applyBorder="1" applyAlignment="1">
      <alignment horizontal="right" vertical="center"/>
    </xf>
    <xf numFmtId="165" fontId="12" fillId="4" borderId="19" xfId="0" applyNumberFormat="1" applyFont="1" applyFill="1" applyBorder="1" applyAlignment="1">
      <alignment horizontal="center"/>
    </xf>
    <xf numFmtId="165" fontId="12" fillId="4" borderId="18" xfId="0" applyNumberFormat="1" applyFont="1" applyFill="1" applyBorder="1" applyAlignment="1">
      <alignment horizontal="center"/>
    </xf>
    <xf numFmtId="0" fontId="11" fillId="0" borderId="19" xfId="0" applyFont="1" applyBorder="1" applyAlignment="1">
      <alignment horizontal="right" vertical="center"/>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14" fillId="0" borderId="0" xfId="0" applyFont="1" applyAlignment="1">
      <alignment horizontal="center"/>
    </xf>
    <xf numFmtId="0" fontId="0" fillId="0" borderId="0" xfId="0" applyAlignment="1">
      <alignment horizontal="center"/>
    </xf>
    <xf numFmtId="0" fontId="2" fillId="0" borderId="2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8" xfId="0" applyFont="1" applyBorder="1" applyAlignment="1">
      <alignment horizontal="center" vertical="center" wrapText="1"/>
    </xf>
    <xf numFmtId="0" fontId="11" fillId="0" borderId="19" xfId="0" applyFont="1" applyBorder="1" applyAlignment="1">
      <alignment horizontal="center" vertical="center"/>
    </xf>
    <xf numFmtId="0" fontId="11" fillId="0" borderId="20" xfId="0" applyFont="1" applyBorder="1" applyAlignment="1">
      <alignment horizontal="center" vertical="center"/>
    </xf>
    <xf numFmtId="165" fontId="12" fillId="4" borderId="16" xfId="0" applyNumberFormat="1"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51"/>
  <sheetViews>
    <sheetView tabSelected="1" zoomScaleNormal="100" workbookViewId="0">
      <selection activeCell="E6" sqref="E6:F6"/>
    </sheetView>
  </sheetViews>
  <sheetFormatPr defaultRowHeight="15" x14ac:dyDescent="0.25"/>
  <cols>
    <col min="1" max="18" width="5.7109375" customWidth="1"/>
  </cols>
  <sheetData>
    <row r="1" spans="1:17" ht="18.75" x14ac:dyDescent="0.25">
      <c r="A1" s="95" t="s">
        <v>17</v>
      </c>
      <c r="B1" s="95"/>
      <c r="C1" s="95"/>
      <c r="D1" s="95"/>
      <c r="E1" s="95"/>
      <c r="F1" s="95"/>
      <c r="G1" s="95"/>
      <c r="H1" s="95"/>
      <c r="I1" s="95"/>
      <c r="J1" s="95"/>
      <c r="K1" s="95"/>
      <c r="L1" s="95"/>
      <c r="M1" s="95"/>
      <c r="N1" s="95"/>
      <c r="O1" s="95"/>
      <c r="P1" s="95"/>
      <c r="Q1" s="95"/>
    </row>
    <row r="2" spans="1:17" ht="15.75" x14ac:dyDescent="0.25">
      <c r="A2" s="96" t="s">
        <v>18</v>
      </c>
      <c r="B2" s="96"/>
      <c r="C2" s="96"/>
      <c r="D2" s="96"/>
      <c r="E2" s="96"/>
      <c r="F2" s="96"/>
      <c r="G2" s="96"/>
      <c r="H2" s="96"/>
      <c r="I2" s="96"/>
      <c r="J2" s="96"/>
      <c r="K2" s="96"/>
      <c r="L2" s="96"/>
      <c r="M2" s="96"/>
      <c r="N2" s="96"/>
      <c r="O2" s="96"/>
      <c r="P2" s="96"/>
      <c r="Q2" s="96"/>
    </row>
    <row r="3" spans="1:17" ht="15.75" x14ac:dyDescent="0.25">
      <c r="A3" s="97" t="s">
        <v>34</v>
      </c>
      <c r="B3" s="97"/>
      <c r="C3" s="97"/>
      <c r="D3" s="97"/>
      <c r="E3" s="97"/>
      <c r="F3" s="97"/>
      <c r="G3" s="97"/>
      <c r="H3" s="97"/>
      <c r="I3" s="97"/>
      <c r="J3" s="97"/>
      <c r="K3" s="97"/>
      <c r="L3" s="97"/>
      <c r="M3" s="97"/>
      <c r="N3" s="97"/>
      <c r="O3" s="97"/>
      <c r="P3" s="97"/>
      <c r="Q3" s="97"/>
    </row>
    <row r="4" spans="1:17" x14ac:dyDescent="0.25">
      <c r="A4" s="98" t="s">
        <v>67</v>
      </c>
      <c r="B4" s="99"/>
      <c r="C4" s="99"/>
      <c r="D4" s="99"/>
      <c r="E4" s="99"/>
      <c r="F4" s="99"/>
      <c r="G4" s="99"/>
      <c r="H4" s="99"/>
      <c r="I4" s="99"/>
      <c r="J4" s="99"/>
      <c r="K4" s="99"/>
      <c r="L4" s="99"/>
      <c r="M4" s="99"/>
      <c r="N4" s="99"/>
      <c r="O4" s="99"/>
      <c r="P4" s="99"/>
      <c r="Q4" s="99"/>
    </row>
    <row r="5" spans="1:17" ht="7.5" customHeight="1" x14ac:dyDescent="0.25">
      <c r="N5" s="8"/>
    </row>
    <row r="6" spans="1:17" x14ac:dyDescent="0.25">
      <c r="B6" s="21" t="s">
        <v>0</v>
      </c>
      <c r="C6" s="22"/>
      <c r="D6" s="23"/>
      <c r="E6" s="33"/>
      <c r="F6" s="35"/>
      <c r="G6" s="21" t="s">
        <v>1</v>
      </c>
      <c r="H6" s="22"/>
      <c r="I6" s="23"/>
      <c r="J6" s="33"/>
      <c r="K6" s="34"/>
      <c r="L6" s="34"/>
      <c r="M6" s="34"/>
      <c r="N6" s="34"/>
      <c r="O6" s="34"/>
      <c r="P6" s="35"/>
    </row>
    <row r="7" spans="1:17" x14ac:dyDescent="0.25">
      <c r="B7" s="21" t="s">
        <v>2</v>
      </c>
      <c r="C7" s="22"/>
      <c r="D7" s="33"/>
      <c r="E7" s="34"/>
      <c r="F7" s="34"/>
      <c r="G7" s="34"/>
      <c r="H7" s="34"/>
      <c r="I7" s="34"/>
      <c r="J7" s="34"/>
      <c r="K7" s="34"/>
      <c r="L7" s="34"/>
      <c r="M7" s="34"/>
      <c r="N7" s="34"/>
      <c r="O7" s="34"/>
      <c r="P7" s="35"/>
    </row>
    <row r="8" spans="1:17" x14ac:dyDescent="0.25">
      <c r="B8" s="21" t="s">
        <v>4</v>
      </c>
      <c r="C8" s="23"/>
      <c r="D8" s="33"/>
      <c r="E8" s="34"/>
      <c r="F8" s="34"/>
      <c r="G8" s="34"/>
      <c r="H8" s="34"/>
      <c r="I8" s="34"/>
      <c r="J8" s="34"/>
      <c r="K8" s="34"/>
      <c r="L8" s="34"/>
      <c r="M8" s="34"/>
      <c r="N8" s="34"/>
      <c r="O8" s="34"/>
      <c r="P8" s="35"/>
    </row>
    <row r="9" spans="1:17" x14ac:dyDescent="0.25">
      <c r="B9" s="21" t="s">
        <v>4</v>
      </c>
      <c r="C9" s="23"/>
      <c r="D9" s="33"/>
      <c r="E9" s="34"/>
      <c r="F9" s="34"/>
      <c r="G9" s="34"/>
      <c r="H9" s="34"/>
      <c r="I9" s="34"/>
      <c r="J9" s="34"/>
      <c r="K9" s="34"/>
      <c r="L9" s="34"/>
      <c r="M9" s="34"/>
      <c r="N9" s="34"/>
      <c r="O9" s="34"/>
      <c r="P9" s="35"/>
    </row>
    <row r="10" spans="1:17" x14ac:dyDescent="0.25">
      <c r="B10" s="21" t="s">
        <v>5</v>
      </c>
      <c r="C10" s="23"/>
      <c r="D10" s="33"/>
      <c r="E10" s="34"/>
      <c r="F10" s="34"/>
      <c r="G10" s="34"/>
      <c r="H10" s="34"/>
      <c r="I10" s="34"/>
      <c r="J10" s="34"/>
      <c r="K10" s="34"/>
      <c r="L10" s="34"/>
      <c r="M10" s="34"/>
      <c r="N10" s="34"/>
      <c r="O10" s="34"/>
      <c r="P10" s="35"/>
    </row>
    <row r="11" spans="1:17" x14ac:dyDescent="0.25">
      <c r="B11" s="39" t="s">
        <v>39</v>
      </c>
      <c r="C11" s="40"/>
      <c r="D11" s="40"/>
      <c r="E11" s="40"/>
      <c r="F11" s="40"/>
      <c r="G11" s="41"/>
      <c r="H11" s="36"/>
      <c r="I11" s="37"/>
      <c r="J11" s="37"/>
      <c r="K11" s="37"/>
      <c r="L11" s="37"/>
      <c r="M11" s="37"/>
      <c r="N11" s="37"/>
      <c r="O11" s="37"/>
      <c r="P11" s="38"/>
    </row>
    <row r="12" spans="1:17" ht="9" customHeight="1" x14ac:dyDescent="0.25">
      <c r="B12" s="9"/>
      <c r="C12" s="9"/>
      <c r="D12" s="9"/>
      <c r="E12" s="9"/>
      <c r="F12" s="9"/>
      <c r="G12" s="9"/>
      <c r="H12" s="10"/>
      <c r="I12" s="10"/>
      <c r="J12" s="10"/>
      <c r="K12" s="10"/>
      <c r="L12" s="10"/>
      <c r="M12" s="10"/>
      <c r="N12" s="10"/>
      <c r="O12" s="10"/>
      <c r="P12" s="10"/>
    </row>
    <row r="13" spans="1:17" x14ac:dyDescent="0.25">
      <c r="B13" s="21" t="s">
        <v>65</v>
      </c>
      <c r="C13" s="22"/>
      <c r="D13" s="22"/>
      <c r="E13" s="22"/>
      <c r="F13" s="22"/>
      <c r="G13" s="23"/>
      <c r="H13" s="24"/>
      <c r="I13" s="25"/>
      <c r="J13" s="21" t="s">
        <v>3</v>
      </c>
      <c r="K13" s="22"/>
      <c r="L13" s="22"/>
      <c r="M13" s="22"/>
      <c r="N13" s="23"/>
      <c r="O13" s="26"/>
      <c r="P13" s="27"/>
    </row>
    <row r="14" spans="1:17" x14ac:dyDescent="0.25">
      <c r="B14" s="28" t="s">
        <v>36</v>
      </c>
      <c r="C14" s="29"/>
      <c r="D14" s="30">
        <v>10</v>
      </c>
      <c r="E14" s="31"/>
      <c r="F14" s="28" t="s">
        <v>38</v>
      </c>
      <c r="G14" s="32"/>
      <c r="H14" s="32"/>
      <c r="I14" s="29"/>
      <c r="J14" s="30">
        <v>100</v>
      </c>
      <c r="K14" s="31"/>
      <c r="L14" s="28" t="s">
        <v>63</v>
      </c>
      <c r="M14" s="32"/>
      <c r="N14" s="29"/>
      <c r="O14" s="30">
        <v>0.5</v>
      </c>
      <c r="P14" s="31"/>
    </row>
    <row r="15" spans="1:17" x14ac:dyDescent="0.25">
      <c r="B15" s="28" t="s">
        <v>40</v>
      </c>
      <c r="C15" s="29"/>
      <c r="D15" s="30">
        <v>2.75</v>
      </c>
      <c r="E15" s="31"/>
      <c r="F15" s="28" t="s">
        <v>41</v>
      </c>
      <c r="G15" s="32"/>
      <c r="H15" s="32"/>
      <c r="I15" s="29"/>
      <c r="J15" s="30">
        <v>2.75</v>
      </c>
      <c r="K15" s="31"/>
      <c r="L15" s="11" t="s">
        <v>42</v>
      </c>
      <c r="M15" s="33"/>
      <c r="N15" s="34"/>
      <c r="O15" s="34"/>
      <c r="P15" s="35"/>
    </row>
    <row r="16" spans="1:17" ht="9" customHeight="1" x14ac:dyDescent="0.25">
      <c r="B16" s="42"/>
      <c r="C16" s="42"/>
      <c r="D16" s="42"/>
      <c r="E16" s="42"/>
      <c r="F16" s="42"/>
      <c r="G16" s="42"/>
      <c r="H16" s="42"/>
      <c r="I16" s="42"/>
      <c r="J16" s="42"/>
      <c r="K16" s="42"/>
      <c r="L16" s="42"/>
      <c r="M16" s="42"/>
      <c r="N16" s="42"/>
      <c r="O16" s="42"/>
    </row>
    <row r="17" spans="2:25" x14ac:dyDescent="0.25">
      <c r="B17" s="42" t="s">
        <v>6</v>
      </c>
      <c r="C17" s="42"/>
      <c r="D17" s="42"/>
      <c r="E17" s="42"/>
      <c r="F17" s="42"/>
      <c r="G17" s="42"/>
      <c r="H17" s="42"/>
      <c r="I17" s="42"/>
      <c r="J17" s="42"/>
      <c r="K17" s="42"/>
      <c r="L17" s="42"/>
      <c r="M17" s="42"/>
      <c r="N17" s="42"/>
      <c r="O17" s="42"/>
    </row>
    <row r="18" spans="2:25" ht="6" customHeight="1" x14ac:dyDescent="0.25">
      <c r="B18" s="6"/>
      <c r="C18" s="6"/>
      <c r="D18" s="6"/>
      <c r="E18" s="6"/>
      <c r="F18" s="6"/>
      <c r="G18" s="6"/>
      <c r="H18" s="6"/>
      <c r="I18" s="6"/>
      <c r="J18" s="6"/>
      <c r="K18" s="6"/>
      <c r="L18" s="6"/>
      <c r="M18" s="6"/>
      <c r="N18" s="6"/>
      <c r="O18" s="6"/>
    </row>
    <row r="19" spans="2:25" ht="15" customHeight="1" x14ac:dyDescent="0.25">
      <c r="B19" t="s">
        <v>55</v>
      </c>
      <c r="D19" s="16"/>
      <c r="E19" s="3" t="s">
        <v>7</v>
      </c>
      <c r="F19" s="3"/>
      <c r="G19" s="16"/>
      <c r="H19" s="3" t="s">
        <v>59</v>
      </c>
      <c r="I19" s="3"/>
      <c r="J19" s="16"/>
      <c r="K19" s="3" t="s">
        <v>9</v>
      </c>
      <c r="L19" s="3"/>
      <c r="M19" s="16"/>
      <c r="N19" s="18" t="s">
        <v>69</v>
      </c>
      <c r="O19" s="19"/>
      <c r="P19" s="20"/>
    </row>
    <row r="20" spans="2:25" ht="15" customHeight="1" x14ac:dyDescent="0.25">
      <c r="B20" t="s">
        <v>61</v>
      </c>
      <c r="D20" s="16"/>
      <c r="E20" s="3" t="s">
        <v>60</v>
      </c>
      <c r="F20" s="3"/>
      <c r="G20" s="16"/>
      <c r="H20" s="3" t="s">
        <v>19</v>
      </c>
      <c r="I20" s="3"/>
      <c r="J20" s="16"/>
      <c r="K20" s="3" t="s">
        <v>8</v>
      </c>
      <c r="L20" s="3"/>
      <c r="M20" s="16"/>
      <c r="N20" s="3" t="s">
        <v>20</v>
      </c>
    </row>
    <row r="21" spans="2:25" ht="15" customHeight="1" x14ac:dyDescent="0.25">
      <c r="B21" t="s">
        <v>62</v>
      </c>
      <c r="D21" s="16"/>
      <c r="E21" s="3" t="s">
        <v>10</v>
      </c>
      <c r="F21" s="3"/>
      <c r="G21" s="16"/>
      <c r="H21" s="3" t="s">
        <v>56</v>
      </c>
      <c r="I21" s="3"/>
      <c r="J21" s="16"/>
      <c r="K21" s="3" t="s">
        <v>57</v>
      </c>
      <c r="L21" s="3"/>
      <c r="M21" s="16"/>
      <c r="N21" s="3" t="s">
        <v>58</v>
      </c>
    </row>
    <row r="22" spans="2:25" ht="8.25" customHeight="1" x14ac:dyDescent="0.25">
      <c r="B22" s="5"/>
      <c r="C22" s="4"/>
      <c r="D22" s="4"/>
      <c r="E22" s="5"/>
      <c r="F22" s="4"/>
      <c r="G22" s="4"/>
      <c r="H22" s="5"/>
      <c r="I22" s="3"/>
      <c r="J22" s="3"/>
      <c r="K22" s="5"/>
      <c r="L22" s="3"/>
      <c r="M22" s="3"/>
      <c r="N22" s="5"/>
      <c r="O22" s="3"/>
      <c r="P22" s="3"/>
    </row>
    <row r="23" spans="2:25" x14ac:dyDescent="0.25">
      <c r="B23" s="74" t="s">
        <v>37</v>
      </c>
      <c r="C23" s="75"/>
      <c r="D23" s="75"/>
      <c r="E23" s="75"/>
      <c r="F23" s="75"/>
      <c r="G23" s="75"/>
      <c r="H23" s="75"/>
      <c r="I23" s="75"/>
      <c r="J23" s="75"/>
      <c r="K23" s="75"/>
      <c r="L23" s="76"/>
      <c r="M23" s="83" t="str">
        <f>IF(O13="","",O13*D14)</f>
        <v/>
      </c>
      <c r="N23" s="84"/>
      <c r="O23" s="84"/>
      <c r="P23" s="85"/>
    </row>
    <row r="24" spans="2:25" x14ac:dyDescent="0.25">
      <c r="B24" s="74" t="s">
        <v>21</v>
      </c>
      <c r="C24" s="75"/>
      <c r="D24" s="75"/>
      <c r="E24" s="75"/>
      <c r="F24" s="75"/>
      <c r="G24" s="75"/>
      <c r="H24" s="75"/>
      <c r="I24" s="75"/>
      <c r="J24" s="75"/>
      <c r="K24" s="75"/>
      <c r="L24" s="76"/>
      <c r="M24" s="77" t="str">
        <f>IF(O13="","",ROUND((O13/H13)*J14,0))</f>
        <v/>
      </c>
      <c r="N24" s="78"/>
      <c r="O24" s="78"/>
      <c r="P24" s="79"/>
    </row>
    <row r="25" spans="2:25" x14ac:dyDescent="0.25">
      <c r="B25" s="74" t="s">
        <v>22</v>
      </c>
      <c r="C25" s="75"/>
      <c r="D25" s="75"/>
      <c r="E25" s="75"/>
      <c r="F25" s="75"/>
      <c r="G25" s="75"/>
      <c r="H25" s="75"/>
      <c r="I25" s="75"/>
      <c r="J25" s="75"/>
      <c r="K25" s="75"/>
      <c r="L25" s="76"/>
      <c r="M25" s="83" t="str">
        <f>IF(O13="","",M23-M24)</f>
        <v/>
      </c>
      <c r="N25" s="84"/>
      <c r="O25" s="84"/>
      <c r="P25" s="85"/>
      <c r="Y25" s="2"/>
    </row>
    <row r="26" spans="2:25" x14ac:dyDescent="0.25">
      <c r="B26" s="74" t="s">
        <v>43</v>
      </c>
      <c r="C26" s="75"/>
      <c r="D26" s="75"/>
      <c r="E26" s="75"/>
      <c r="F26" s="75"/>
      <c r="G26" s="75"/>
      <c r="H26" s="75"/>
      <c r="I26" s="75"/>
      <c r="J26" s="75"/>
      <c r="K26" s="75"/>
      <c r="L26" s="76"/>
      <c r="M26" s="77" t="str">
        <f>IF(O13="","",O13*D15)</f>
        <v/>
      </c>
      <c r="N26" s="78"/>
      <c r="O26" s="78"/>
      <c r="P26" s="79"/>
    </row>
    <row r="27" spans="2:25" x14ac:dyDescent="0.25">
      <c r="B27" s="74" t="s">
        <v>23</v>
      </c>
      <c r="C27" s="75"/>
      <c r="D27" s="75"/>
      <c r="E27" s="75"/>
      <c r="F27" s="75"/>
      <c r="G27" s="75"/>
      <c r="H27" s="75"/>
      <c r="I27" s="75"/>
      <c r="J27" s="75"/>
      <c r="K27" s="75"/>
      <c r="L27" s="76"/>
      <c r="M27" s="83" t="str">
        <f>IF(O13="","",M25-M26)</f>
        <v/>
      </c>
      <c r="N27" s="84"/>
      <c r="O27" s="84"/>
      <c r="P27" s="85"/>
    </row>
    <row r="28" spans="2:25" x14ac:dyDescent="0.25">
      <c r="B28" s="74" t="s">
        <v>44</v>
      </c>
      <c r="C28" s="75"/>
      <c r="D28" s="75"/>
      <c r="E28" s="75"/>
      <c r="F28" s="75"/>
      <c r="G28" s="75"/>
      <c r="H28" s="75"/>
      <c r="I28" s="75"/>
      <c r="J28" s="75"/>
      <c r="K28" s="75"/>
      <c r="L28" s="76"/>
      <c r="M28" s="77" t="str">
        <f>IF(O13="","",O13*J15)</f>
        <v/>
      </c>
      <c r="N28" s="78"/>
      <c r="O28" s="78"/>
      <c r="P28" s="79"/>
    </row>
    <row r="29" spans="2:25" x14ac:dyDescent="0.25">
      <c r="B29" s="74" t="s">
        <v>24</v>
      </c>
      <c r="C29" s="75"/>
      <c r="D29" s="75"/>
      <c r="E29" s="75"/>
      <c r="F29" s="75"/>
      <c r="G29" s="75"/>
      <c r="H29" s="75"/>
      <c r="I29" s="75"/>
      <c r="J29" s="75"/>
      <c r="K29" s="75"/>
      <c r="L29" s="76"/>
      <c r="M29" s="83" t="str">
        <f>IF(O13="","",M27-M28)</f>
        <v/>
      </c>
      <c r="N29" s="84"/>
      <c r="O29" s="84"/>
      <c r="P29" s="85"/>
    </row>
    <row r="30" spans="2:25" x14ac:dyDescent="0.25">
      <c r="B30" s="74" t="s">
        <v>64</v>
      </c>
      <c r="C30" s="75"/>
      <c r="D30" s="75"/>
      <c r="E30" s="75"/>
      <c r="F30" s="75"/>
      <c r="G30" s="75"/>
      <c r="H30" s="75"/>
      <c r="I30" s="75"/>
      <c r="J30" s="75"/>
      <c r="K30" s="75"/>
      <c r="L30" s="76"/>
      <c r="M30" s="77" t="str">
        <f>IF(O13="","",O13*O14)</f>
        <v/>
      </c>
      <c r="N30" s="78"/>
      <c r="O30" s="78"/>
      <c r="P30" s="79"/>
    </row>
    <row r="31" spans="2:25" x14ac:dyDescent="0.25">
      <c r="B31" s="74" t="s">
        <v>25</v>
      </c>
      <c r="C31" s="75"/>
      <c r="D31" s="75"/>
      <c r="E31" s="75"/>
      <c r="F31" s="75"/>
      <c r="G31" s="75"/>
      <c r="H31" s="75"/>
      <c r="I31" s="75"/>
      <c r="J31" s="75"/>
      <c r="K31" s="75"/>
      <c r="L31" s="76"/>
      <c r="M31" s="83" t="str">
        <f>IF(O13="","",M29-M30)</f>
        <v/>
      </c>
      <c r="N31" s="84"/>
      <c r="O31" s="84"/>
      <c r="P31" s="85"/>
    </row>
    <row r="32" spans="2:25" x14ac:dyDescent="0.25">
      <c r="B32" s="74" t="s">
        <v>26</v>
      </c>
      <c r="C32" s="75"/>
      <c r="D32" s="75"/>
      <c r="E32" s="75"/>
      <c r="F32" s="75"/>
      <c r="G32" s="75"/>
      <c r="H32" s="75"/>
      <c r="I32" s="75"/>
      <c r="J32" s="75"/>
      <c r="K32" s="75"/>
      <c r="L32" s="76"/>
      <c r="M32" s="86"/>
      <c r="N32" s="87"/>
      <c r="O32" s="87"/>
      <c r="P32" s="88"/>
    </row>
    <row r="33" spans="2:16" x14ac:dyDescent="0.25">
      <c r="B33" s="74" t="s">
        <v>35</v>
      </c>
      <c r="C33" s="75"/>
      <c r="D33" s="75"/>
      <c r="E33" s="75"/>
      <c r="F33" s="75"/>
      <c r="G33" s="75"/>
      <c r="H33" s="75"/>
      <c r="I33" s="75"/>
      <c r="J33" s="75"/>
      <c r="K33" s="75"/>
      <c r="L33" s="76"/>
      <c r="M33" s="83" t="str">
        <f>IF(O13="","",M31+M32)</f>
        <v/>
      </c>
      <c r="N33" s="84"/>
      <c r="O33" s="84"/>
      <c r="P33" s="85"/>
    </row>
    <row r="34" spans="2:16" x14ac:dyDescent="0.25">
      <c r="B34" s="80" t="s">
        <v>11</v>
      </c>
      <c r="C34" s="81"/>
      <c r="D34" s="81"/>
      <c r="E34" s="81"/>
      <c r="F34" s="81"/>
      <c r="G34" s="81"/>
      <c r="H34" s="82"/>
      <c r="J34" s="80" t="s">
        <v>16</v>
      </c>
      <c r="K34" s="81"/>
      <c r="L34" s="81"/>
      <c r="M34" s="81"/>
      <c r="N34" s="81"/>
      <c r="O34" s="81"/>
      <c r="P34" s="82"/>
    </row>
    <row r="35" spans="2:16" x14ac:dyDescent="0.25">
      <c r="B35" s="12" t="s">
        <v>12</v>
      </c>
      <c r="C35" s="64" t="s">
        <v>45</v>
      </c>
      <c r="D35" s="65"/>
      <c r="E35" s="65"/>
      <c r="F35" s="66"/>
      <c r="G35" s="62" t="str">
        <f>IF(O13="","",ROUND(M33*0.2,0))</f>
        <v/>
      </c>
      <c r="H35" s="63"/>
      <c r="J35" s="12" t="s">
        <v>12</v>
      </c>
      <c r="K35" s="64" t="s">
        <v>49</v>
      </c>
      <c r="L35" s="65"/>
      <c r="M35" s="65"/>
      <c r="N35" s="66"/>
      <c r="O35" s="62" t="str">
        <f>IF(O13="","",ROUND(M33*0.125,0))</f>
        <v/>
      </c>
      <c r="P35" s="63"/>
    </row>
    <row r="36" spans="2:16" x14ac:dyDescent="0.25">
      <c r="B36" s="12" t="s">
        <v>13</v>
      </c>
      <c r="C36" s="59" t="s">
        <v>46</v>
      </c>
      <c r="D36" s="60"/>
      <c r="E36" s="60"/>
      <c r="F36" s="61"/>
      <c r="G36" s="62" t="str">
        <f>IF(O13="","",ROUND(M33*0.175,0))</f>
        <v/>
      </c>
      <c r="H36" s="63"/>
      <c r="J36" s="12" t="s">
        <v>13</v>
      </c>
      <c r="K36" s="59" t="s">
        <v>50</v>
      </c>
      <c r="L36" s="60"/>
      <c r="M36" s="60"/>
      <c r="N36" s="61"/>
      <c r="O36" s="62" t="str">
        <f>IF(O13="","",ROUND(M33*0.1,0))</f>
        <v/>
      </c>
      <c r="P36" s="63"/>
    </row>
    <row r="37" spans="2:16" x14ac:dyDescent="0.25">
      <c r="B37" s="12" t="s">
        <v>14</v>
      </c>
      <c r="C37" s="64" t="s">
        <v>47</v>
      </c>
      <c r="D37" s="65"/>
      <c r="E37" s="65"/>
      <c r="F37" s="66"/>
      <c r="G37" s="62" t="str">
        <f>IF(O13="","",ROUND(M33*0.15,0))</f>
        <v/>
      </c>
      <c r="H37" s="63"/>
      <c r="J37" s="12" t="s">
        <v>14</v>
      </c>
      <c r="K37" s="64" t="s">
        <v>51</v>
      </c>
      <c r="L37" s="65"/>
      <c r="M37" s="65"/>
      <c r="N37" s="66"/>
      <c r="O37" s="62" t="str">
        <f>IF(O13="","",ROUND(M33*0.075,0))</f>
        <v/>
      </c>
      <c r="P37" s="63"/>
    </row>
    <row r="38" spans="2:16" ht="15.75" thickBot="1" x14ac:dyDescent="0.3">
      <c r="B38" s="13" t="s">
        <v>15</v>
      </c>
      <c r="C38" s="67" t="s">
        <v>48</v>
      </c>
      <c r="D38" s="68"/>
      <c r="E38" s="68"/>
      <c r="F38" s="69"/>
      <c r="G38" s="72" t="str">
        <f>IF(O13="","",ROUNDDOWN(M33*0.125,0))</f>
        <v/>
      </c>
      <c r="H38" s="73"/>
      <c r="J38" s="13" t="s">
        <v>15</v>
      </c>
      <c r="K38" s="67" t="s">
        <v>52</v>
      </c>
      <c r="L38" s="68"/>
      <c r="M38" s="68"/>
      <c r="N38" s="69"/>
      <c r="O38" s="70" t="str">
        <f>IF(O13="","",ROUNDDOWN(M33*0.05,0))</f>
        <v/>
      </c>
      <c r="P38" s="71"/>
    </row>
    <row r="39" spans="2:16" ht="15.75" thickBot="1" x14ac:dyDescent="0.3">
      <c r="B39" s="14"/>
      <c r="C39" s="89" t="s">
        <v>53</v>
      </c>
      <c r="D39" s="90"/>
      <c r="E39" s="90"/>
      <c r="F39" s="91"/>
      <c r="G39" s="92">
        <f>SUM(G35:H38)</f>
        <v>0</v>
      </c>
      <c r="H39" s="93"/>
      <c r="J39" s="15"/>
      <c r="K39" s="94" t="s">
        <v>53</v>
      </c>
      <c r="L39" s="90"/>
      <c r="M39" s="90"/>
      <c r="N39" s="91"/>
      <c r="O39" s="92">
        <f>SUM(O35:P38)</f>
        <v>0</v>
      </c>
      <c r="P39" s="93"/>
    </row>
    <row r="40" spans="2:16" ht="15.75" thickBot="1" x14ac:dyDescent="0.3">
      <c r="B40" s="17" t="str">
        <f>IF(O13="","",ROUNDDOWN(M33*0.125,0))</f>
        <v/>
      </c>
      <c r="H40" s="106" t="s">
        <v>54</v>
      </c>
      <c r="I40" s="107"/>
      <c r="J40" s="108">
        <f>G39+O39</f>
        <v>0</v>
      </c>
      <c r="K40" s="93"/>
      <c r="P40" s="17" t="str">
        <f>IF(O13="","",ROUNDDOWN(M33*0.05,0))</f>
        <v/>
      </c>
    </row>
    <row r="41" spans="2:16" ht="7.5" customHeight="1" x14ac:dyDescent="0.25">
      <c r="J41" s="7"/>
    </row>
    <row r="42" spans="2:16" ht="15" customHeight="1" x14ac:dyDescent="0.25">
      <c r="B42" s="43" t="s">
        <v>27</v>
      </c>
      <c r="C42" s="43"/>
      <c r="D42" s="43"/>
      <c r="E42" s="43"/>
      <c r="F42" s="43"/>
      <c r="G42" s="43"/>
      <c r="H42" s="43"/>
      <c r="J42" s="47" t="s">
        <v>33</v>
      </c>
      <c r="K42" s="48"/>
      <c r="L42" s="48"/>
      <c r="M42" s="48"/>
      <c r="N42" s="48"/>
      <c r="O42" s="48"/>
      <c r="P42" s="49"/>
    </row>
    <row r="43" spans="2:16" ht="21" customHeight="1" x14ac:dyDescent="0.25">
      <c r="B43" s="43"/>
      <c r="C43" s="43"/>
      <c r="D43" s="43"/>
      <c r="E43" s="43"/>
      <c r="F43" s="43"/>
      <c r="G43" s="43"/>
      <c r="H43" s="43"/>
      <c r="J43" s="50"/>
      <c r="K43" s="51"/>
      <c r="L43" s="51"/>
      <c r="M43" s="51"/>
      <c r="N43" s="51"/>
      <c r="O43" s="51"/>
      <c r="P43" s="52"/>
    </row>
    <row r="44" spans="2:16" ht="15" customHeight="1" x14ac:dyDescent="0.25">
      <c r="B44" s="43"/>
      <c r="C44" s="43"/>
      <c r="D44" s="43"/>
      <c r="E44" s="43"/>
      <c r="F44" s="43"/>
      <c r="G44" s="43"/>
      <c r="H44" s="43"/>
      <c r="J44" s="53" t="s">
        <v>28</v>
      </c>
      <c r="K44" s="54"/>
      <c r="L44" s="54"/>
      <c r="M44" s="54"/>
      <c r="N44" s="54"/>
      <c r="O44" s="54"/>
      <c r="P44" s="55"/>
    </row>
    <row r="45" spans="2:16" ht="15" customHeight="1" x14ac:dyDescent="0.25">
      <c r="B45" s="43"/>
      <c r="C45" s="43"/>
      <c r="D45" s="43"/>
      <c r="E45" s="43"/>
      <c r="F45" s="43"/>
      <c r="G45" s="43"/>
      <c r="H45" s="43"/>
      <c r="J45" s="56" t="s">
        <v>29</v>
      </c>
      <c r="K45" s="57"/>
      <c r="L45" s="57"/>
      <c r="M45" s="57"/>
      <c r="N45" s="57"/>
      <c r="O45" s="57"/>
      <c r="P45" s="58"/>
    </row>
    <row r="46" spans="2:16" ht="15" customHeight="1" x14ac:dyDescent="0.25">
      <c r="B46" s="43"/>
      <c r="C46" s="43"/>
      <c r="D46" s="43"/>
      <c r="E46" s="43"/>
      <c r="F46" s="43"/>
      <c r="G46" s="43"/>
      <c r="H46" s="43"/>
      <c r="J46" s="56" t="s">
        <v>30</v>
      </c>
      <c r="K46" s="57"/>
      <c r="L46" s="57"/>
      <c r="M46" s="57"/>
      <c r="N46" s="57"/>
      <c r="O46" s="57"/>
      <c r="P46" s="58"/>
    </row>
    <row r="47" spans="2:16" x14ac:dyDescent="0.25">
      <c r="B47" s="43"/>
      <c r="C47" s="43"/>
      <c r="D47" s="43"/>
      <c r="E47" s="43"/>
      <c r="F47" s="43"/>
      <c r="G47" s="43"/>
      <c r="H47" s="43"/>
      <c r="J47" s="44" t="s">
        <v>31</v>
      </c>
      <c r="K47" s="45"/>
      <c r="L47" s="45"/>
      <c r="M47" s="45"/>
      <c r="N47" s="45"/>
      <c r="O47" s="45"/>
      <c r="P47" s="46"/>
    </row>
    <row r="48" spans="2:16" x14ac:dyDescent="0.25">
      <c r="B48" s="99" t="s">
        <v>68</v>
      </c>
      <c r="C48" s="99"/>
      <c r="D48" s="99"/>
      <c r="E48" s="99"/>
      <c r="F48" s="99"/>
      <c r="G48" s="99"/>
      <c r="H48" s="99"/>
      <c r="I48" s="99"/>
      <c r="J48" s="99"/>
      <c r="K48" s="99"/>
      <c r="L48" s="99"/>
      <c r="M48" s="99"/>
      <c r="N48" s="99"/>
      <c r="O48" s="99"/>
      <c r="P48" s="99"/>
    </row>
    <row r="49" spans="2:16" x14ac:dyDescent="0.25">
      <c r="B49" s="99" t="s">
        <v>66</v>
      </c>
      <c r="C49" s="99"/>
      <c r="D49" s="99"/>
      <c r="E49" s="99"/>
      <c r="F49" s="99"/>
      <c r="G49" s="99"/>
      <c r="H49" s="99"/>
      <c r="I49" s="99"/>
      <c r="J49" s="99"/>
      <c r="K49" s="99"/>
      <c r="L49" s="99"/>
      <c r="M49" s="99"/>
      <c r="N49" s="99"/>
      <c r="O49" s="99"/>
      <c r="P49" s="99"/>
    </row>
    <row r="50" spans="2:16" x14ac:dyDescent="0.25">
      <c r="B50" s="100" t="s">
        <v>70</v>
      </c>
      <c r="C50" s="101"/>
      <c r="D50" s="101"/>
      <c r="E50" s="101"/>
      <c r="F50" s="101"/>
      <c r="G50" s="101"/>
      <c r="H50" s="101"/>
      <c r="I50" s="101"/>
      <c r="J50" s="101"/>
      <c r="K50" s="101"/>
      <c r="L50" s="101"/>
      <c r="M50" s="101"/>
      <c r="N50" s="101"/>
      <c r="O50" s="102"/>
    </row>
    <row r="51" spans="2:16" ht="17.25" customHeight="1" x14ac:dyDescent="0.25">
      <c r="B51" s="103"/>
      <c r="C51" s="104"/>
      <c r="D51" s="104"/>
      <c r="E51" s="104"/>
      <c r="F51" s="104"/>
      <c r="G51" s="104"/>
      <c r="H51" s="104"/>
      <c r="I51" s="104"/>
      <c r="J51" s="104"/>
      <c r="K51" s="104"/>
      <c r="L51" s="104"/>
      <c r="M51" s="104"/>
      <c r="N51" s="104"/>
      <c r="O51" s="105"/>
      <c r="P51" s="1" t="s">
        <v>32</v>
      </c>
    </row>
  </sheetData>
  <sheetProtection sheet="1" selectLockedCells="1"/>
  <mergeCells count="91">
    <mergeCell ref="B50:O51"/>
    <mergeCell ref="B48:P48"/>
    <mergeCell ref="B49:P49"/>
    <mergeCell ref="H40:I40"/>
    <mergeCell ref="J40:K40"/>
    <mergeCell ref="C39:F39"/>
    <mergeCell ref="G39:H39"/>
    <mergeCell ref="K39:N39"/>
    <mergeCell ref="O39:P39"/>
    <mergeCell ref="A1:Q1"/>
    <mergeCell ref="A2:Q2"/>
    <mergeCell ref="A3:Q3"/>
    <mergeCell ref="A4:Q4"/>
    <mergeCell ref="E6:F6"/>
    <mergeCell ref="G6:I6"/>
    <mergeCell ref="B24:L24"/>
    <mergeCell ref="M24:P24"/>
    <mergeCell ref="M23:P23"/>
    <mergeCell ref="B23:L23"/>
    <mergeCell ref="B16:O16"/>
    <mergeCell ref="B25:L25"/>
    <mergeCell ref="M25:P25"/>
    <mergeCell ref="B26:L26"/>
    <mergeCell ref="M26:P26"/>
    <mergeCell ref="B27:L27"/>
    <mergeCell ref="M27:P27"/>
    <mergeCell ref="M33:P33"/>
    <mergeCell ref="B29:L29"/>
    <mergeCell ref="M29:P29"/>
    <mergeCell ref="B28:L28"/>
    <mergeCell ref="M28:P28"/>
    <mergeCell ref="G37:H37"/>
    <mergeCell ref="C38:F38"/>
    <mergeCell ref="G38:H38"/>
    <mergeCell ref="B30:L30"/>
    <mergeCell ref="M30:P30"/>
    <mergeCell ref="B31:L31"/>
    <mergeCell ref="B34:H34"/>
    <mergeCell ref="C35:F35"/>
    <mergeCell ref="G35:H35"/>
    <mergeCell ref="J34:P34"/>
    <mergeCell ref="K35:N35"/>
    <mergeCell ref="O35:P35"/>
    <mergeCell ref="M31:P31"/>
    <mergeCell ref="B32:L32"/>
    <mergeCell ref="M32:P32"/>
    <mergeCell ref="B33:L33"/>
    <mergeCell ref="B17:O17"/>
    <mergeCell ref="B42:H47"/>
    <mergeCell ref="J47:P47"/>
    <mergeCell ref="J42:P43"/>
    <mergeCell ref="J44:P44"/>
    <mergeCell ref="J45:P45"/>
    <mergeCell ref="J46:P46"/>
    <mergeCell ref="K36:N36"/>
    <mergeCell ref="O36:P36"/>
    <mergeCell ref="K37:N37"/>
    <mergeCell ref="O37:P37"/>
    <mergeCell ref="K38:N38"/>
    <mergeCell ref="O38:P38"/>
    <mergeCell ref="C36:F36"/>
    <mergeCell ref="G36:H36"/>
    <mergeCell ref="C37:F37"/>
    <mergeCell ref="B6:D6"/>
    <mergeCell ref="J6:P6"/>
    <mergeCell ref="D7:P7"/>
    <mergeCell ref="D8:P8"/>
    <mergeCell ref="H11:P11"/>
    <mergeCell ref="B10:C10"/>
    <mergeCell ref="D10:P10"/>
    <mergeCell ref="B11:G11"/>
    <mergeCell ref="B7:C7"/>
    <mergeCell ref="B8:C8"/>
    <mergeCell ref="B9:C9"/>
    <mergeCell ref="D9:P9"/>
    <mergeCell ref="N19:P19"/>
    <mergeCell ref="B13:G13"/>
    <mergeCell ref="J13:N13"/>
    <mergeCell ref="H13:I13"/>
    <mergeCell ref="O13:P13"/>
    <mergeCell ref="B15:C15"/>
    <mergeCell ref="D15:E15"/>
    <mergeCell ref="F15:I15"/>
    <mergeCell ref="J15:K15"/>
    <mergeCell ref="M15:P15"/>
    <mergeCell ref="B14:C14"/>
    <mergeCell ref="D14:E14"/>
    <mergeCell ref="F14:I14"/>
    <mergeCell ref="J14:K14"/>
    <mergeCell ref="L14:N14"/>
    <mergeCell ref="O14:P14"/>
  </mergeCells>
  <pageMargins left="0.5" right="0.5" top="0.5" bottom="0.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Monroe</dc:creator>
  <cp:lastModifiedBy>Martin Shapiro</cp:lastModifiedBy>
  <cp:lastPrinted>2026-09-19T07:41:42Z</cp:lastPrinted>
  <dcterms:created xsi:type="dcterms:W3CDTF">2014-10-18T17:51:57Z</dcterms:created>
  <dcterms:modified xsi:type="dcterms:W3CDTF">2026-09-19T07:42:03Z</dcterms:modified>
</cp:coreProperties>
</file>